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1"/>
  <workbookPr/>
  <mc:AlternateContent xmlns:mc="http://schemas.openxmlformats.org/markup-compatibility/2006">
    <mc:Choice Requires="x15">
      <x15ac:absPath xmlns:x15ac="http://schemas.microsoft.com/office/spreadsheetml/2010/11/ac" url="D:\O\AV\061 NPO\1 výzva\"/>
    </mc:Choice>
  </mc:AlternateContent>
  <xr:revisionPtr revIDLastSave="0" documentId="13_ncr:1_{7ACD5AFD-A81C-41D1-B10C-214D5135139D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VT" sheetId="1" r:id="rId1"/>
  </sheets>
  <definedNames>
    <definedName name="_xlnm.Print_Area" localSheetId="0">AVT!$B$1:$U$11</definedName>
  </definedNames>
  <calcPr calcId="191029"/>
</workbook>
</file>

<file path=xl/calcChain.xml><?xml version="1.0" encoding="utf-8"?>
<calcChain xmlns="http://schemas.openxmlformats.org/spreadsheetml/2006/main">
  <c r="O7" i="1" l="1"/>
  <c r="R7" i="1" l="1"/>
  <c r="S7" i="1" l="1"/>
  <c r="P10" i="1"/>
  <c r="Q10" i="1"/>
</calcChain>
</file>

<file path=xl/sharedStrings.xml><?xml version="1.0" encoding="utf-8"?>
<sst xmlns="http://schemas.openxmlformats.org/spreadsheetml/2006/main" count="41" uniqueCount="39">
  <si>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</si>
  <si>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</si>
  <si>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</si>
  <si>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</si>
  <si>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</si>
  <si>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</si>
  <si>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</si>
  <si>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</si>
  <si>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</si>
  <si>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</si>
  <si>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</si>
  <si>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</si>
  <si>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32330000-5 - Přístroje pro nahrávání a reprodukci zvuku a obrazu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</si>
  <si>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</si>
  <si>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</si>
  <si>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</si>
  <si>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</si>
  <si>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</si>
  <si>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</si>
  <si>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</si>
  <si>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</si>
  <si>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</si>
  <si>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</si>
  <si>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</si>
  <si>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</si>
  <si>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</si>
  <si>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</si>
  <si>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</si>
  <si>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</si>
  <si>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</si>
  <si>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Příloha č. 2 Kupní smlouvy - technická specifikace
Audiovizuální technika (II.) 061 - 2022</t>
  </si>
  <si>
    <t>ANO</t>
  </si>
  <si>
    <t xml:space="preserve">Národní plán obnovy pro oblast vysokých škol
pro roky 2022–2024
Název projektu: Digitalizace a rozvoj flexibilních forem vzdělávání na ZČU - DIGIFLEX
Číslo projektu: NPO_ZČU_MSMT-16584/2022
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</si>
  <si>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</si>
  <si>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A2-FEL-8</t>
  </si>
  <si>
    <t>Ing. Stanislav Bouzek,
Tel.: 37763 4572,
722 943 885</t>
  </si>
  <si>
    <t>Univerzitní 26, 
301 00 Plzeň,
Fakulta elektrotechnická - Katedra materiálů a technologií,
místnost EL 303</t>
  </si>
  <si>
    <t>Video střižna</t>
  </si>
  <si>
    <t>Vstup minimálně 4x HDMI, 
multiview výstup, 
připojení přes USB-C k PC,
záznam všech vstupů na externí disk, 
náhledový monitor o úhlopříčce minimálně 24" a rozlišením fullHD.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</si>
</sst>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5" fillId="0" borderId="0"/>
  </cellStyleXfs>
  <cellXfs count="72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2" borderId="3" xfId="0" applyFont="1" applyFill="1" applyBorder="1" applyAlignment="1">
      <alignment horizontal="center" vertical="center" textRotation="90" wrapText="1"/>
    </xf>
    <xf numFmtId="0" fontId="12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5" borderId="4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2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12" fillId="3" borderId="4" xfId="0" applyNumberFormat="1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7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8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</cellXfs>
  <cellStyles count="2">
    <cellStyle name="Normální" xfId="0" builtinId="0"/>
    <cellStyle name="normální 3" xfId="1" xr:uid="{00000000-0005-0000-0000-000001000000}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tabSelected="1" topLeftCell="F1" zoomScale="71" zoomScaleNormal="71" workbookViewId="0">
      <selection activeCell="M16" sqref="M1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78.42578125" style="1" customWidth="1"/>
    <col min="7" max="7" width="27.85546875" style="1" customWidth="1"/>
    <col min="8" max="8" width="27.7109375" style="1" customWidth="1"/>
    <col min="9" max="9" width="21.42578125" style="1" customWidth="1"/>
    <col min="10" max="10" width="16.5703125" style="1" customWidth="1"/>
    <col min="11" max="11" width="46.42578125" style="5" customWidth="1"/>
    <col min="12" max="12" width="25.7109375" style="5" customWidth="1"/>
    <col min="13" max="13" width="38.7109375" style="1" customWidth="1"/>
    <col min="14" max="14" width="28" style="1" customWidth="1"/>
    <col min="15" max="15" width="16.5703125" style="1" hidden="1" customWidth="1"/>
    <col min="16" max="16" width="21.5703125" style="5" customWidth="1"/>
    <col min="17" max="17" width="23.28515625" style="5" customWidth="1"/>
    <col min="18" max="18" width="20.7109375" style="5" bestFit="1" customWidth="1"/>
    <col min="19" max="19" width="19.7109375" style="5" bestFit="1" customWidth="1"/>
    <col min="20" max="20" width="11.28515625" style="5" hidden="1" customWidth="1"/>
    <col min="21" max="21" width="29" style="4" customWidth="1"/>
    <col min="22" max="16384" width="9.140625" style="5"/>
  </cols>
  <sheetData>
    <row r="1" spans="1:21" ht="42.6" customHeight="1" x14ac:dyDescent="0.25">
      <c r="B1" s="63" t="s">
        <v>30</v>
      </c>
      <c r="C1" s="64"/>
      <c r="D1" s="64"/>
    </row>
    <row r="2" spans="1:21" ht="18.75" x14ac:dyDescent="0.25">
      <c r="C2" s="5"/>
      <c r="D2" s="12"/>
      <c r="E2" s="6"/>
      <c r="F2" s="7"/>
      <c r="G2" s="7"/>
      <c r="H2" s="7"/>
      <c r="I2" s="5"/>
      <c r="J2" s="8"/>
      <c r="M2" s="36"/>
      <c r="N2" s="7"/>
      <c r="O2" s="7"/>
      <c r="P2" s="7"/>
      <c r="Q2" s="7"/>
      <c r="S2" s="9"/>
      <c r="T2" s="10"/>
      <c r="U2" s="11"/>
    </row>
    <row r="3" spans="1:21" ht="18" customHeight="1" x14ac:dyDescent="0.25">
      <c r="B3" s="15"/>
      <c r="C3" s="13" t="s">
        <v>0</v>
      </c>
      <c r="D3" s="14"/>
      <c r="E3" s="14"/>
      <c r="F3" s="14"/>
      <c r="G3" s="37"/>
      <c r="H3" s="37"/>
      <c r="I3" s="37"/>
      <c r="J3" s="37"/>
      <c r="K3" s="37"/>
      <c r="L3" s="9"/>
      <c r="M3" s="35"/>
      <c r="N3" s="35"/>
      <c r="O3" s="35"/>
      <c r="P3" s="35"/>
      <c r="Q3" s="35"/>
      <c r="S3" s="9"/>
    </row>
    <row r="4" spans="1:21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7"/>
      <c r="N4" s="7"/>
      <c r="O4" s="7"/>
      <c r="P4" s="9"/>
      <c r="Q4" s="9"/>
      <c r="S4" s="9"/>
    </row>
    <row r="5" spans="1:21" ht="34.5" customHeight="1" thickBot="1" x14ac:dyDescent="0.3">
      <c r="B5" s="18"/>
      <c r="C5" s="19"/>
      <c r="D5" s="20"/>
      <c r="E5" s="20"/>
      <c r="F5" s="7"/>
      <c r="G5" s="41" t="s">
        <v>2</v>
      </c>
      <c r="H5" s="41" t="s">
        <v>2</v>
      </c>
      <c r="I5" s="7"/>
      <c r="J5" s="7"/>
      <c r="M5" s="7"/>
      <c r="N5" s="22"/>
      <c r="O5" s="22"/>
      <c r="Q5" s="21" t="s">
        <v>2</v>
      </c>
      <c r="U5" s="8"/>
    </row>
    <row r="6" spans="1:21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0" t="s">
        <v>5</v>
      </c>
      <c r="H6" s="42" t="s">
        <v>27</v>
      </c>
      <c r="I6" s="34" t="s">
        <v>16</v>
      </c>
      <c r="J6" s="34" t="s">
        <v>17</v>
      </c>
      <c r="K6" s="24" t="s">
        <v>33</v>
      </c>
      <c r="L6" s="38" t="s">
        <v>18</v>
      </c>
      <c r="M6" s="34" t="s">
        <v>19</v>
      </c>
      <c r="N6" s="24" t="s">
        <v>28</v>
      </c>
      <c r="O6" s="34" t="s">
        <v>20</v>
      </c>
      <c r="P6" s="24" t="s">
        <v>6</v>
      </c>
      <c r="Q6" s="25" t="s">
        <v>7</v>
      </c>
      <c r="R6" s="57" t="s">
        <v>8</v>
      </c>
      <c r="S6" s="57" t="s">
        <v>9</v>
      </c>
      <c r="T6" s="34" t="s">
        <v>21</v>
      </c>
      <c r="U6" s="34" t="s">
        <v>22</v>
      </c>
    </row>
    <row r="7" spans="1:21" ht="225" customHeight="1" thickTop="1" thickBot="1" x14ac:dyDescent="0.3">
      <c r="A7" s="26"/>
      <c r="B7" s="43">
        <v>1</v>
      </c>
      <c r="C7" s="54" t="s">
        <v>37</v>
      </c>
      <c r="D7" s="44">
        <v>1</v>
      </c>
      <c r="E7" s="45" t="s">
        <v>23</v>
      </c>
      <c r="F7" s="55" t="s">
        <v>38</v>
      </c>
      <c r="G7" s="71"/>
      <c r="H7" s="71"/>
      <c r="I7" s="46" t="s">
        <v>29</v>
      </c>
      <c r="J7" s="46" t="s">
        <v>31</v>
      </c>
      <c r="K7" s="47" t="s">
        <v>32</v>
      </c>
      <c r="L7" s="48" t="s">
        <v>35</v>
      </c>
      <c r="M7" s="48" t="s">
        <v>36</v>
      </c>
      <c r="N7" s="49">
        <v>21</v>
      </c>
      <c r="O7" s="50">
        <f>D7*P7</f>
        <v>19500</v>
      </c>
      <c r="P7" s="51">
        <v>19500</v>
      </c>
      <c r="Q7" s="70"/>
      <c r="R7" s="52">
        <f>D7*Q7</f>
        <v>0</v>
      </c>
      <c r="S7" s="53" t="str">
        <f t="shared" ref="S7" si="0">IF(ISNUMBER(Q7), IF(Q7&gt;P7,"NEVYHOVUJE","VYHOVUJE")," ")</f>
        <v xml:space="preserve"> </v>
      </c>
      <c r="T7" s="47" t="s">
        <v>34</v>
      </c>
      <c r="U7" s="45" t="s">
        <v>12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J8" s="5"/>
      <c r="M8" s="5"/>
      <c r="N8" s="5"/>
      <c r="O8" s="5"/>
      <c r="R8" s="39"/>
    </row>
    <row r="9" spans="1:21" ht="49.5" customHeight="1" thickTop="1" thickBot="1" x14ac:dyDescent="0.3">
      <c r="B9" s="65" t="s">
        <v>26</v>
      </c>
      <c r="C9" s="66"/>
      <c r="D9" s="66"/>
      <c r="E9" s="66"/>
      <c r="F9" s="66"/>
      <c r="G9" s="66"/>
      <c r="H9" s="56"/>
      <c r="I9" s="27"/>
      <c r="J9" s="27"/>
      <c r="K9" s="27"/>
      <c r="L9" s="8"/>
      <c r="M9" s="8"/>
      <c r="N9" s="28"/>
      <c r="O9" s="28"/>
      <c r="P9" s="29" t="s">
        <v>10</v>
      </c>
      <c r="Q9" s="67" t="s">
        <v>11</v>
      </c>
      <c r="R9" s="68"/>
      <c r="S9" s="69"/>
      <c r="T9" s="22"/>
      <c r="U9" s="30"/>
    </row>
    <row r="10" spans="1:21" ht="53.25" customHeight="1" thickTop="1" thickBot="1" x14ac:dyDescent="0.3">
      <c r="B10" s="62" t="s">
        <v>24</v>
      </c>
      <c r="C10" s="62"/>
      <c r="D10" s="62"/>
      <c r="E10" s="62"/>
      <c r="F10" s="62"/>
      <c r="G10" s="62"/>
      <c r="H10" s="62"/>
      <c r="I10" s="31"/>
      <c r="L10" s="12"/>
      <c r="M10" s="12"/>
      <c r="N10" s="32"/>
      <c r="O10" s="32"/>
      <c r="P10" s="33">
        <f>SUM(O7:O7)</f>
        <v>19500</v>
      </c>
      <c r="Q10" s="58">
        <f>SUM(R7:R7)</f>
        <v>0</v>
      </c>
      <c r="R10" s="59"/>
      <c r="S10" s="60"/>
    </row>
    <row r="11" spans="1:21" ht="15.75" thickTop="1" x14ac:dyDescent="0.25">
      <c r="B11" s="61" t="s">
        <v>25</v>
      </c>
      <c r="C11" s="61"/>
      <c r="D11" s="61"/>
      <c r="E11" s="61"/>
      <c r="F11" s="61"/>
    </row>
    <row r="12" spans="1:21" ht="14.25" customHeight="1" x14ac:dyDescent="0.25"/>
    <row r="13" spans="1:21" ht="14.25" customHeight="1" x14ac:dyDescent="0.25"/>
    <row r="14" spans="1:21" ht="14.25" customHeight="1" x14ac:dyDescent="0.25"/>
    <row r="15" spans="1:21" ht="14.25" customHeight="1" x14ac:dyDescent="0.25"/>
    <row r="16" spans="1:2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</sheetData>
  <sheetProtection algorithmName="SHA-512" hashValue="Rm/0tVM081OZ8iKtrzQ/u+6CBue0gnETil2HZ5bF1FT/NvqR1jLUEQklhoPz+Cz+y7daLgsxh2oXBDwkREkDQA==" saltValue="X5avJOTkFAejiDfRI/vF3w==" spinCount="100000" sheet="1" objects="1" scenarios="1"/>
  <mergeCells count="6">
    <mergeCell ref="Q10:S10"/>
    <mergeCell ref="B11:F11"/>
    <mergeCell ref="B10:H10"/>
    <mergeCell ref="B1:D1"/>
    <mergeCell ref="B9:G9"/>
    <mergeCell ref="Q9:S9"/>
  </mergeCells>
  <conditionalFormatting sqref="S7">
    <cfRule type="cellIs" dxfId="6" priority="65" operator="equal">
      <formula>"VYHOVUJE"</formula>
    </cfRule>
  </conditionalFormatting>
  <conditionalFormatting sqref="S7">
    <cfRule type="cellIs" dxfId="5" priority="64" operator="equal">
      <formula>"NEVYHOVUJE"</formula>
    </cfRule>
  </conditionalFormatting>
  <conditionalFormatting sqref="G7:H7 Q7">
    <cfRule type="containsBlanks" dxfId="4" priority="45">
      <formula>LEN(TRIM(G7))=0</formula>
    </cfRule>
  </conditionalFormatting>
  <conditionalFormatting sqref="G7:H7 Q7">
    <cfRule type="notContainsBlanks" dxfId="3" priority="43">
      <formula>LEN(TRIM(G7))&gt;0</formula>
    </cfRule>
  </conditionalFormatting>
  <conditionalFormatting sqref="G7:H7 Q7">
    <cfRule type="notContainsBlanks" dxfId="2" priority="42">
      <formula>LEN(TRIM(G7))&gt;0</formula>
    </cfRule>
  </conditionalFormatting>
  <conditionalFormatting sqref="G7:H7">
    <cfRule type="notContainsBlanks" dxfId="1" priority="41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E7" xr:uid="{FEE879A1-3785-4154-A7E4-C2775DBC6DD4}">
      <formula1>"ks,bal,sada,"</formula1>
    </dataValidation>
    <dataValidation type="list" allowBlank="1" showInputMessage="1" showErrorMessage="1" sqref="J7" xr:uid="{F596625E-C0A3-4B32-9204-ED7E93012402}">
      <formula1>"ANO,NE"</formula1>
    </dataValidation>
  </dataValidations>
  <pageMargins left="7.874015748031496E-2" right="0.11811023622047245" top="0.35433070866141736" bottom="0.35433070866141736" header="0.31496062992125984" footer="0.31496062992125984"/>
  <pageSetup paperSize="9" scale="23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revision>1</cp:revision>
  <cp:lastPrinted>2022-10-04T08:18:52Z</cp:lastPrinted>
  <dcterms:created xsi:type="dcterms:W3CDTF">2014-03-05T12:43:32Z</dcterms:created>
  <dcterms:modified xsi:type="dcterms:W3CDTF">2022-10-31T13:13:39Z</dcterms:modified>
</cp:coreProperties>
</file>